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60" windowWidth="22020" windowHeight="9288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42" i="1" l="1"/>
  <c r="D39" i="1"/>
  <c r="D38" i="1"/>
  <c r="D37" i="1"/>
  <c r="D34" i="1"/>
  <c r="D33" i="1"/>
  <c r="D32" i="1"/>
  <c r="D31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5" i="1" s="1"/>
  <c r="D26" i="1" l="1"/>
  <c r="D27" i="1" l="1"/>
  <c r="D28" i="1" l="1"/>
  <c r="E17" i="1"/>
  <c r="E25" i="1"/>
  <c r="E10" i="1"/>
  <c r="E33" i="1"/>
  <c r="E27" i="1"/>
  <c r="E28" i="1"/>
  <c r="E9" i="1"/>
  <c r="E31" i="1"/>
  <c r="E38" i="1"/>
  <c r="E20" i="1"/>
  <c r="E8" i="1"/>
  <c r="E42" i="1"/>
  <c r="E15" i="1"/>
  <c r="E39" i="1"/>
  <c r="E22" i="1"/>
  <c r="E16" i="1"/>
  <c r="E19" i="1"/>
  <c r="E11" i="1"/>
  <c r="E13" i="1"/>
  <c r="E32" i="1"/>
  <c r="E26" i="1"/>
  <c r="E18" i="1"/>
  <c r="E34" i="1"/>
  <c r="E12" i="1"/>
  <c r="E37" i="1"/>
  <c r="E14" i="1"/>
  <c r="C44" i="1"/>
  <c r="E21" i="1"/>
</calcChain>
</file>

<file path=xl/sharedStrings.xml><?xml version="1.0" encoding="utf-8"?>
<sst xmlns="http://schemas.openxmlformats.org/spreadsheetml/2006/main" count="85" uniqueCount="81">
  <si>
    <t>Nazwa kwalifikacji:</t>
  </si>
  <si>
    <t>Oznaczenie kwalifikacji:</t>
  </si>
  <si>
    <t>Numer zadania:</t>
  </si>
  <si>
    <t>01</t>
  </si>
  <si>
    <t>Kod arkusza:</t>
  </si>
  <si>
    <t>Lp.</t>
  </si>
  <si>
    <t>Elementy podlegające ocenie/kryteria oceny</t>
  </si>
  <si>
    <t>R.1</t>
  </si>
  <si>
    <t>Zdający  wpisał:</t>
  </si>
  <si>
    <t>R.1.1</t>
  </si>
  <si>
    <t>R.1.2</t>
  </si>
  <si>
    <t>R.1.3</t>
  </si>
  <si>
    <t>R.1.4</t>
  </si>
  <si>
    <t>R.1.5</t>
  </si>
  <si>
    <t>R.1.6</t>
  </si>
  <si>
    <t>R.1.7</t>
  </si>
  <si>
    <t>R.1.8</t>
  </si>
  <si>
    <t>R.2</t>
  </si>
  <si>
    <t>R.2.1</t>
  </si>
  <si>
    <t>R.2.2</t>
  </si>
  <si>
    <t>R.2.3</t>
  </si>
  <si>
    <t>R.2.4</t>
  </si>
  <si>
    <t>R.3</t>
  </si>
  <si>
    <t>R.3.1</t>
  </si>
  <si>
    <t>R.3.2</t>
  </si>
  <si>
    <t>R.3.3</t>
  </si>
  <si>
    <t>R.3.4</t>
  </si>
  <si>
    <t>R.4</t>
  </si>
  <si>
    <t>R.4.1</t>
  </si>
  <si>
    <t>R.4.2</t>
  </si>
  <si>
    <t>R.4.3</t>
  </si>
  <si>
    <t>Montaż, uruchamianie oraz eksploatacja instalacji i jednostek wytwórczych w systemach energetycznych</t>
  </si>
  <si>
    <t>ELE.07</t>
  </si>
  <si>
    <t>R.1.9</t>
  </si>
  <si>
    <t>R.1.10</t>
  </si>
  <si>
    <t>R.1.11</t>
  </si>
  <si>
    <t>R.1.12</t>
  </si>
  <si>
    <t>R.1.13</t>
  </si>
  <si>
    <t>R.1.14</t>
  </si>
  <si>
    <t>R.1.15</t>
  </si>
  <si>
    <r>
      <t xml:space="preserve">Podgrzewacz wody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3</t>
    </r>
  </si>
  <si>
    <r>
      <t xml:space="preserve">Palniki pyłowe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15</t>
    </r>
  </si>
  <si>
    <r>
      <t xml:space="preserve">Młyn kulowy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7</t>
    </r>
  </si>
  <si>
    <r>
      <t xml:space="preserve">Wentylator spalin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13</t>
    </r>
  </si>
  <si>
    <r>
      <t xml:space="preserve">Rury ekranowe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2</t>
    </r>
  </si>
  <si>
    <r>
      <t>Odprowadzenie żużla i popiołu -</t>
    </r>
    <r>
      <rPr>
        <i/>
        <sz val="11"/>
        <color theme="1"/>
        <rFont val="Arial"/>
        <family val="2"/>
        <charset val="238"/>
      </rPr>
      <t xml:space="preserve"> uczeń wpisał : </t>
    </r>
    <r>
      <rPr>
        <b/>
        <sz val="11"/>
        <color theme="1"/>
        <rFont val="Arial"/>
        <family val="2"/>
        <charset val="238"/>
      </rPr>
      <t>10</t>
    </r>
  </si>
  <si>
    <r>
      <t xml:space="preserve">Podajnik śrubowy miału węglowego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8</t>
    </r>
  </si>
  <si>
    <r>
      <t xml:space="preserve">Wentylator młynowy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12</t>
    </r>
  </si>
  <si>
    <r>
      <t xml:space="preserve">Wylot spalin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11</t>
    </r>
  </si>
  <si>
    <r>
      <t xml:space="preserve">Walczak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</t>
    </r>
  </si>
  <si>
    <r>
      <t xml:space="preserve">Dmuchawa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14</t>
    </r>
  </si>
  <si>
    <r>
      <t xml:space="preserve">Przegrzewacz pary III st.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6</t>
    </r>
  </si>
  <si>
    <r>
      <t xml:space="preserve">Przegrzewacz pary II st.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5</t>
    </r>
  </si>
  <si>
    <r>
      <t>Przegrzewacz pary I st. -</t>
    </r>
    <r>
      <rPr>
        <i/>
        <sz val="11"/>
        <color theme="1"/>
        <rFont val="Arial"/>
        <family val="2"/>
        <charset val="238"/>
      </rPr>
      <t xml:space="preserve"> uczeń wpisał : </t>
    </r>
    <r>
      <rPr>
        <b/>
        <sz val="11"/>
        <color theme="1"/>
        <rFont val="Arial"/>
        <family val="2"/>
        <charset val="238"/>
      </rPr>
      <t>4</t>
    </r>
  </si>
  <si>
    <r>
      <t xml:space="preserve">Obrotowy podgrzewacz powietrza - </t>
    </r>
    <r>
      <rPr>
        <i/>
        <sz val="11"/>
        <color theme="1"/>
        <rFont val="Arial"/>
        <family val="2"/>
        <charset val="238"/>
      </rPr>
      <t xml:space="preserve">uczeń wpisał : </t>
    </r>
    <r>
      <rPr>
        <b/>
        <sz val="11"/>
        <color theme="1"/>
        <rFont val="Arial"/>
        <family val="2"/>
        <charset val="238"/>
      </rPr>
      <t>9</t>
    </r>
  </si>
  <si>
    <t>Pkt jedn</t>
  </si>
  <si>
    <t>Suma pkt narastająco</t>
  </si>
  <si>
    <t>% do sumy</t>
  </si>
  <si>
    <t>Suma pkt</t>
  </si>
  <si>
    <t>Rezultat 2: Działanie pompy i silnika w układzie wentylatora - Tabela 3</t>
  </si>
  <si>
    <t>Rezultat 1:  Identyfikacja elementów kotła na schemacie konstrukcyjnym kotła - Tabela 1</t>
  </si>
  <si>
    <r>
      <t xml:space="preserve">dla przypadku A : "Działanie pompy"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Pompa tłoczy olej do łożysk</t>
    </r>
  </si>
  <si>
    <r>
      <t xml:space="preserve">dla przypadku B : "Działanie pompy"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Pompa tłoczy olej do łożysk</t>
    </r>
  </si>
  <si>
    <r>
      <t xml:space="preserve">dla przypadku A : "Działanie silnika"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Następuje zatrzymanie silnika</t>
    </r>
  </si>
  <si>
    <r>
      <t xml:space="preserve">dla przypadku B : "Działanie silnika"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Silnik jest unieruchomiony</t>
    </r>
  </si>
  <si>
    <t>Rezultat 3: Słownictwo techniczne jeżyka angielskiego - Tabela 5</t>
  </si>
  <si>
    <r>
      <t xml:space="preserve">Palnik -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BURNER</t>
    </r>
  </si>
  <si>
    <r>
      <t>Regulator</t>
    </r>
    <r>
      <rPr>
        <i/>
        <sz val="11"/>
        <rFont val="Arial"/>
        <family val="2"/>
        <charset val="238"/>
      </rPr>
      <t xml:space="preserve"> - uczeń wpisał :  </t>
    </r>
    <r>
      <rPr>
        <b/>
        <sz val="11"/>
        <rFont val="Arial"/>
        <family val="2"/>
        <charset val="238"/>
      </rPr>
      <t xml:space="preserve">CONTROLLER  </t>
    </r>
    <r>
      <rPr>
        <sz val="11"/>
        <rFont val="Arial"/>
        <family val="2"/>
        <charset val="238"/>
      </rPr>
      <t xml:space="preserve">                                 </t>
    </r>
  </si>
  <si>
    <r>
      <t xml:space="preserve">Kocioł </t>
    </r>
    <r>
      <rPr>
        <i/>
        <sz val="11"/>
        <rFont val="Arial"/>
        <family val="2"/>
        <charset val="238"/>
      </rPr>
      <t xml:space="preserve">- uczeń wpisał :  </t>
    </r>
    <r>
      <rPr>
        <b/>
        <sz val="11"/>
        <rFont val="Arial"/>
        <family val="2"/>
        <charset val="238"/>
      </rPr>
      <t xml:space="preserve">BOILER  </t>
    </r>
    <r>
      <rPr>
        <sz val="11"/>
        <rFont val="Arial"/>
        <family val="2"/>
        <charset val="238"/>
      </rPr>
      <t xml:space="preserve">                                          </t>
    </r>
  </si>
  <si>
    <r>
      <t xml:space="preserve">Wentylator </t>
    </r>
    <r>
      <rPr>
        <i/>
        <sz val="11"/>
        <rFont val="Arial"/>
        <family val="2"/>
        <charset val="238"/>
      </rPr>
      <t xml:space="preserve">- uczeń wpisał :  </t>
    </r>
    <r>
      <rPr>
        <b/>
        <sz val="11"/>
        <rFont val="Arial"/>
        <family val="2"/>
        <charset val="238"/>
      </rPr>
      <t xml:space="preserve">FAN  </t>
    </r>
    <r>
      <rPr>
        <i/>
        <sz val="11"/>
        <rFont val="Arial"/>
        <family val="2"/>
        <charset val="238"/>
      </rPr>
      <t xml:space="preserve">   </t>
    </r>
    <r>
      <rPr>
        <sz val="11"/>
        <rFont val="Arial"/>
        <family val="2"/>
        <charset val="238"/>
      </rPr>
      <t xml:space="preserve">                             </t>
    </r>
  </si>
  <si>
    <t>Rezultat 4 : Kwalifikacje energetyczne</t>
  </si>
  <si>
    <r>
      <t xml:space="preserve">"Pozycje" -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 xml:space="preserve">Poz. 1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>Poz. 1</t>
    </r>
    <r>
      <rPr>
        <b/>
        <sz val="11"/>
        <rFont val="Calibri"/>
        <family val="2"/>
        <charset val="238"/>
      </rPr>
      <t>÷</t>
    </r>
    <r>
      <rPr>
        <b/>
        <sz val="11"/>
        <rFont val="Arial"/>
        <family val="2"/>
        <charset val="238"/>
      </rPr>
      <t>10</t>
    </r>
  </si>
  <si>
    <r>
      <t xml:space="preserve">"Zakres" -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w zakresie remontów</t>
    </r>
  </si>
  <si>
    <t>R.5</t>
  </si>
  <si>
    <t>Rezultat 5 : Zabezpieczenia elektryczne, wybór miernika</t>
  </si>
  <si>
    <t>R.5.1</t>
  </si>
  <si>
    <r>
      <t xml:space="preserve">"Grupa urządzeń" -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 xml:space="preserve">2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>Grupa 2</t>
    </r>
  </si>
  <si>
    <r>
      <t xml:space="preserve">"Miernik oznaczony" - </t>
    </r>
    <r>
      <rPr>
        <i/>
        <sz val="11"/>
        <rFont val="Arial"/>
        <family val="2"/>
        <charset val="238"/>
      </rPr>
      <t xml:space="preserve">uczeń wpisał : </t>
    </r>
    <r>
      <rPr>
        <b/>
        <sz val="11"/>
        <rFont val="Arial"/>
        <family val="2"/>
        <charset val="238"/>
      </rPr>
      <t>"C"</t>
    </r>
    <r>
      <rPr>
        <sz val="11"/>
        <rFont val="Arial"/>
        <family val="2"/>
        <charset val="238"/>
      </rPr>
      <t xml:space="preserve"> </t>
    </r>
  </si>
  <si>
    <t>Wynik pozytywny</t>
  </si>
  <si>
    <t>pkt</t>
  </si>
  <si>
    <t>ELE.07_RM_01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</si>
</sst>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zcionka tekstu podstawowego"/>
      <charset val="238"/>
    </font>
    <font>
      <b/>
      <i/>
      <sz val="11"/>
      <color rgb="FF00B050"/>
      <name val="Czcionka tekstu podstawowego"/>
      <charset val="238"/>
    </font>
    <font>
      <b/>
      <i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6" fillId="0" borderId="0"/>
    <xf numFmtId="0" fontId="2" fillId="0" borderId="0"/>
  </cellStyleXfs>
  <cellXfs count="45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0" xfId="1" applyFill="1"/>
    <xf numFmtId="0" fontId="4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49" fontId="10" fillId="0" borderId="0" xfId="1" quotePrefix="1" applyNumberFormat="1" applyFont="1" applyBorder="1" applyAlignment="1">
      <alignment horizontal="left" vertical="center"/>
    </xf>
    <xf numFmtId="0" fontId="10" fillId="4" borderId="12" xfId="1" applyFont="1" applyFill="1" applyBorder="1" applyAlignment="1">
      <alignment vertical="center"/>
    </xf>
    <xf numFmtId="164" fontId="1" fillId="0" borderId="0" xfId="1" applyNumberFormat="1"/>
    <xf numFmtId="0" fontId="8" fillId="3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5" fillId="2" borderId="13" xfId="1" applyFont="1" applyFill="1" applyBorder="1" applyAlignment="1">
      <alignment vertical="top"/>
    </xf>
    <xf numFmtId="0" fontId="5" fillId="2" borderId="14" xfId="1" applyFont="1" applyFill="1" applyBorder="1" applyAlignment="1">
      <alignment vertical="top"/>
    </xf>
    <xf numFmtId="0" fontId="3" fillId="5" borderId="6" xfId="1" applyFont="1" applyFill="1" applyBorder="1" applyAlignment="1"/>
    <xf numFmtId="0" fontId="3" fillId="0" borderId="1" xfId="1" applyFont="1" applyBorder="1" applyAlignment="1"/>
    <xf numFmtId="0" fontId="3" fillId="0" borderId="1" xfId="1" applyFont="1" applyBorder="1" applyAlignment="1">
      <alignment vertical="top"/>
    </xf>
    <xf numFmtId="0" fontId="3" fillId="0" borderId="1" xfId="1" applyNumberFormat="1" applyFont="1" applyBorder="1" applyAlignment="1"/>
    <xf numFmtId="0" fontId="9" fillId="2" borderId="9" xfId="1" applyFont="1" applyFill="1" applyBorder="1" applyAlignment="1">
      <alignment vertical="top"/>
    </xf>
    <xf numFmtId="0" fontId="9" fillId="2" borderId="10" xfId="1" applyFont="1" applyFill="1" applyBorder="1" applyAlignment="1">
      <alignment vertical="top"/>
    </xf>
    <xf numFmtId="0" fontId="9" fillId="2" borderId="10" xfId="1" applyFont="1" applyFill="1" applyBorder="1" applyAlignment="1">
      <alignment vertical="center"/>
    </xf>
    <xf numFmtId="0" fontId="9" fillId="2" borderId="16" xfId="1" applyFont="1" applyFill="1" applyBorder="1" applyAlignment="1">
      <alignment vertical="top"/>
    </xf>
    <xf numFmtId="0" fontId="12" fillId="0" borderId="15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" fillId="0" borderId="0" xfId="1" applyAlignment="1">
      <alignment horizontal="center"/>
    </xf>
    <xf numFmtId="0" fontId="15" fillId="0" borderId="0" xfId="1" applyFont="1" applyAlignment="1">
      <alignment horizontal="right"/>
    </xf>
    <xf numFmtId="0" fontId="15" fillId="0" borderId="0" xfId="1" applyFont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top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vertical="top"/>
    </xf>
    <xf numFmtId="0" fontId="9" fillId="0" borderId="0" xfId="1" applyFont="1" applyFill="1" applyBorder="1" applyAlignment="1">
      <alignment vertical="center"/>
    </xf>
    <xf numFmtId="0" fontId="18" fillId="0" borderId="0" xfId="1" applyFont="1"/>
    <xf numFmtId="164" fontId="18" fillId="0" borderId="0" xfId="1" applyNumberFormat="1" applyFont="1"/>
    <xf numFmtId="0" fontId="16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left"/>
    </xf>
    <xf numFmtId="0" fontId="19" fillId="0" borderId="14" xfId="1" applyFont="1" applyBorder="1"/>
  </cellXfs>
  <cellStyles count="5">
    <cellStyle name="Normalny" xfId="0" builtinId="0"/>
    <cellStyle name="Normalny 2" xfId="2"/>
    <cellStyle name="Normalny 2 2" xfId="3"/>
    <cellStyle name="Normalny 3" xfId="4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B4" sqref="B4"/>
    </sheetView>
  </sheetViews>
  <sheetFormatPr defaultRowHeight="14.4"/>
  <cols>
    <col min="1" max="1" width="15.33203125" customWidth="1"/>
    <col min="2" max="2" width="87.109375" customWidth="1"/>
    <col min="4" max="4" width="21.33203125" customWidth="1"/>
    <col min="5" max="5" width="13.33203125" customWidth="1"/>
  </cols>
  <sheetData>
    <row r="1" spans="1:5" ht="15.6">
      <c r="A1" s="14" t="s">
        <v>0</v>
      </c>
      <c r="B1" s="15" t="s">
        <v>31</v>
      </c>
      <c r="C1" s="1"/>
      <c r="D1" s="1"/>
      <c r="E1" s="1"/>
    </row>
    <row r="2" spans="1:5" ht="15.6">
      <c r="A2" s="14" t="s">
        <v>1</v>
      </c>
      <c r="B2" s="10" t="s">
        <v>32</v>
      </c>
      <c r="C2" s="1"/>
      <c r="D2" s="1"/>
      <c r="E2" s="1"/>
    </row>
    <row r="3" spans="1:5" ht="15.6">
      <c r="A3" s="14" t="s">
        <v>2</v>
      </c>
      <c r="B3" s="11" t="s">
        <v>3</v>
      </c>
      <c r="C3" s="1"/>
      <c r="D3" s="1"/>
      <c r="E3" s="1"/>
    </row>
    <row r="4" spans="1:5" ht="16.2" thickBot="1">
      <c r="A4" s="16" t="s">
        <v>4</v>
      </c>
      <c r="B4" s="12" t="s">
        <v>80</v>
      </c>
      <c r="C4" s="1"/>
      <c r="D4" s="1"/>
      <c r="E4" s="1"/>
    </row>
    <row r="5" spans="1:5" ht="15" thickBot="1">
      <c r="A5" s="9" t="s">
        <v>5</v>
      </c>
      <c r="B5" s="17" t="s">
        <v>6</v>
      </c>
      <c r="C5" s="1" t="s">
        <v>55</v>
      </c>
      <c r="D5" s="1" t="s">
        <v>56</v>
      </c>
      <c r="E5" s="31" t="s">
        <v>57</v>
      </c>
    </row>
    <row r="6" spans="1:5" ht="15" thickBot="1">
      <c r="A6" s="4" t="s">
        <v>7</v>
      </c>
      <c r="B6" s="18" t="s">
        <v>60</v>
      </c>
      <c r="C6" s="1"/>
      <c r="D6" s="1"/>
      <c r="E6" s="1"/>
    </row>
    <row r="7" spans="1:5" ht="15" thickBot="1">
      <c r="A7" s="24" t="s">
        <v>8</v>
      </c>
      <c r="B7" s="27"/>
      <c r="C7" s="1"/>
      <c r="D7" s="1"/>
      <c r="E7" s="1"/>
    </row>
    <row r="8" spans="1:5">
      <c r="A8" s="2" t="s">
        <v>9</v>
      </c>
      <c r="B8" s="29" t="s">
        <v>40</v>
      </c>
      <c r="C8" s="1">
        <v>1</v>
      </c>
      <c r="D8" s="1">
        <f>C8</f>
        <v>1</v>
      </c>
      <c r="E8" s="13">
        <f ca="1">D8/C44</f>
        <v>3.7037037037037035E-2</v>
      </c>
    </row>
    <row r="9" spans="1:5">
      <c r="A9" s="2" t="s">
        <v>10</v>
      </c>
      <c r="B9" s="30" t="s">
        <v>41</v>
      </c>
      <c r="C9" s="1">
        <v>1</v>
      </c>
      <c r="D9" s="1">
        <f>C9+D8</f>
        <v>2</v>
      </c>
      <c r="E9" s="13">
        <f ca="1">D9/C44</f>
        <v>7.407407407407407E-2</v>
      </c>
    </row>
    <row r="10" spans="1:5">
      <c r="A10" s="2" t="s">
        <v>11</v>
      </c>
      <c r="B10" s="30" t="s">
        <v>42</v>
      </c>
      <c r="C10" s="1">
        <v>1</v>
      </c>
      <c r="D10" s="1">
        <f t="shared" ref="D10:D22" si="0">C10+D9</f>
        <v>3</v>
      </c>
      <c r="E10" s="13">
        <f ca="1">D10/C44</f>
        <v>0.1111111111111111</v>
      </c>
    </row>
    <row r="11" spans="1:5">
      <c r="A11" s="2" t="s">
        <v>12</v>
      </c>
      <c r="B11" s="30" t="s">
        <v>43</v>
      </c>
      <c r="C11" s="1">
        <v>1</v>
      </c>
      <c r="D11" s="1">
        <f t="shared" si="0"/>
        <v>4</v>
      </c>
      <c r="E11" s="13">
        <f ca="1">D11/C44</f>
        <v>0.14814814814814814</v>
      </c>
    </row>
    <row r="12" spans="1:5">
      <c r="A12" s="2" t="s">
        <v>13</v>
      </c>
      <c r="B12" s="30" t="s">
        <v>44</v>
      </c>
      <c r="C12" s="1">
        <v>1</v>
      </c>
      <c r="D12" s="1">
        <f t="shared" si="0"/>
        <v>5</v>
      </c>
      <c r="E12" s="13">
        <f ca="1">D12/C44</f>
        <v>0.18518518518518517</v>
      </c>
    </row>
    <row r="13" spans="1:5">
      <c r="A13" s="2" t="s">
        <v>14</v>
      </c>
      <c r="B13" s="30" t="s">
        <v>45</v>
      </c>
      <c r="C13" s="1">
        <v>1</v>
      </c>
      <c r="D13" s="1">
        <f t="shared" si="0"/>
        <v>6</v>
      </c>
      <c r="E13" s="13">
        <f ca="1">D13/C44</f>
        <v>0.22222222222222221</v>
      </c>
    </row>
    <row r="14" spans="1:5">
      <c r="A14" s="2" t="s">
        <v>15</v>
      </c>
      <c r="B14" s="30" t="s">
        <v>46</v>
      </c>
      <c r="C14" s="1">
        <v>1</v>
      </c>
      <c r="D14" s="1">
        <f t="shared" si="0"/>
        <v>7</v>
      </c>
      <c r="E14" s="13">
        <f ca="1">D14/C44</f>
        <v>0.25925925925925924</v>
      </c>
    </row>
    <row r="15" spans="1:5">
      <c r="A15" s="2" t="s">
        <v>16</v>
      </c>
      <c r="B15" s="30" t="s">
        <v>47</v>
      </c>
      <c r="C15" s="1">
        <v>1</v>
      </c>
      <c r="D15" s="1">
        <f t="shared" si="0"/>
        <v>8</v>
      </c>
      <c r="E15" s="13">
        <f ca="1">D15/C44</f>
        <v>0.29629629629629628</v>
      </c>
    </row>
    <row r="16" spans="1:5">
      <c r="A16" s="2" t="s">
        <v>33</v>
      </c>
      <c r="B16" s="30" t="s">
        <v>48</v>
      </c>
      <c r="C16" s="1">
        <v>1</v>
      </c>
      <c r="D16" s="1">
        <f t="shared" si="0"/>
        <v>9</v>
      </c>
      <c r="E16" s="13">
        <f ca="1">D16/C44</f>
        <v>0.33333333333333331</v>
      </c>
    </row>
    <row r="17" spans="1:5">
      <c r="A17" s="2" t="s">
        <v>34</v>
      </c>
      <c r="B17" s="30" t="s">
        <v>49</v>
      </c>
      <c r="C17" s="1">
        <v>1</v>
      </c>
      <c r="D17" s="1">
        <f t="shared" si="0"/>
        <v>10</v>
      </c>
      <c r="E17" s="13">
        <f ca="1">D17/C44</f>
        <v>0.37037037037037035</v>
      </c>
    </row>
    <row r="18" spans="1:5">
      <c r="A18" s="2" t="s">
        <v>35</v>
      </c>
      <c r="B18" s="30" t="s">
        <v>50</v>
      </c>
      <c r="C18" s="1">
        <v>1</v>
      </c>
      <c r="D18" s="1">
        <f t="shared" si="0"/>
        <v>11</v>
      </c>
      <c r="E18" s="13">
        <f ca="1">D18/C44</f>
        <v>0.40740740740740738</v>
      </c>
    </row>
    <row r="19" spans="1:5">
      <c r="A19" s="2" t="s">
        <v>36</v>
      </c>
      <c r="B19" s="30" t="s">
        <v>51</v>
      </c>
      <c r="C19" s="1">
        <v>1</v>
      </c>
      <c r="D19" s="1">
        <f t="shared" si="0"/>
        <v>12</v>
      </c>
      <c r="E19" s="13">
        <f ca="1">D19/C44</f>
        <v>0.44444444444444442</v>
      </c>
    </row>
    <row r="20" spans="1:5">
      <c r="A20" s="2" t="s">
        <v>37</v>
      </c>
      <c r="B20" s="30" t="s">
        <v>52</v>
      </c>
      <c r="C20" s="1">
        <v>1</v>
      </c>
      <c r="D20" s="1">
        <f t="shared" si="0"/>
        <v>13</v>
      </c>
      <c r="E20" s="13">
        <f ca="1">D20/C44</f>
        <v>0.48148148148148145</v>
      </c>
    </row>
    <row r="21" spans="1:5">
      <c r="A21" s="2" t="s">
        <v>38</v>
      </c>
      <c r="B21" s="30" t="s">
        <v>53</v>
      </c>
      <c r="C21" s="1">
        <v>1</v>
      </c>
      <c r="D21" s="1">
        <f t="shared" si="0"/>
        <v>14</v>
      </c>
      <c r="E21" s="13">
        <f ca="1">D21/C44</f>
        <v>0.51851851851851849</v>
      </c>
    </row>
    <row r="22" spans="1:5" ht="15" thickBot="1">
      <c r="A22" s="2" t="s">
        <v>39</v>
      </c>
      <c r="B22" s="28" t="s">
        <v>54</v>
      </c>
      <c r="C22" s="1">
        <v>1</v>
      </c>
      <c r="D22" s="1">
        <f t="shared" si="0"/>
        <v>15</v>
      </c>
      <c r="E22" s="13">
        <f ca="1">D22/C44</f>
        <v>0.55555555555555558</v>
      </c>
    </row>
    <row r="23" spans="1:5" ht="15" thickBot="1">
      <c r="A23" s="3" t="s">
        <v>17</v>
      </c>
      <c r="B23" s="19" t="s">
        <v>59</v>
      </c>
      <c r="C23" s="1"/>
      <c r="D23" s="1"/>
      <c r="E23" s="1"/>
    </row>
    <row r="24" spans="1:5" ht="15" thickBot="1">
      <c r="A24" s="24" t="s">
        <v>8</v>
      </c>
      <c r="B24" s="25"/>
      <c r="C24" s="8"/>
      <c r="D24" s="1"/>
      <c r="E24" s="8"/>
    </row>
    <row r="25" spans="1:5">
      <c r="A25" s="7" t="s">
        <v>18</v>
      </c>
      <c r="B25" s="20" t="s">
        <v>61</v>
      </c>
      <c r="C25" s="8">
        <v>1</v>
      </c>
      <c r="D25" s="1">
        <f>C25+D22</f>
        <v>16</v>
      </c>
      <c r="E25" s="13">
        <f ca="1">D25/C44</f>
        <v>0.59259259259259256</v>
      </c>
    </row>
    <row r="26" spans="1:5">
      <c r="A26" s="6" t="s">
        <v>19</v>
      </c>
      <c r="B26" s="20" t="s">
        <v>63</v>
      </c>
      <c r="C26" s="8">
        <v>1</v>
      </c>
      <c r="D26" s="1">
        <f>C26+D25</f>
        <v>17</v>
      </c>
      <c r="E26" s="13">
        <f ca="1">D26/C44</f>
        <v>0.62962962962962965</v>
      </c>
    </row>
    <row r="27" spans="1:5">
      <c r="A27" s="7" t="s">
        <v>20</v>
      </c>
      <c r="B27" s="20" t="s">
        <v>62</v>
      </c>
      <c r="C27" s="8">
        <v>1</v>
      </c>
      <c r="D27" s="1">
        <f t="shared" ref="D27:D28" si="1">C27+D26</f>
        <v>18</v>
      </c>
      <c r="E27" s="13">
        <f ca="1">D27/C44</f>
        <v>0.66666666666666663</v>
      </c>
    </row>
    <row r="28" spans="1:5" ht="15" thickBot="1">
      <c r="A28" s="7" t="s">
        <v>21</v>
      </c>
      <c r="B28" s="20" t="s">
        <v>64</v>
      </c>
      <c r="C28" s="8">
        <v>1</v>
      </c>
      <c r="D28" s="1">
        <f t="shared" si="1"/>
        <v>19</v>
      </c>
      <c r="E28" s="13">
        <f ca="1">D28/C44</f>
        <v>0.70370370370370372</v>
      </c>
    </row>
    <row r="29" spans="1:5" ht="15" thickBot="1">
      <c r="A29" s="3" t="s">
        <v>22</v>
      </c>
      <c r="B29" s="19" t="s">
        <v>65</v>
      </c>
      <c r="C29" s="1"/>
      <c r="D29" s="1"/>
      <c r="E29" s="1"/>
    </row>
    <row r="30" spans="1:5" ht="15" thickBot="1">
      <c r="A30" s="24" t="s">
        <v>8</v>
      </c>
      <c r="B30" s="25"/>
    </row>
    <row r="31" spans="1:5">
      <c r="A31" s="7" t="s">
        <v>23</v>
      </c>
      <c r="B31" s="21" t="s">
        <v>66</v>
      </c>
      <c r="C31" s="1">
        <v>1</v>
      </c>
      <c r="D31" s="1">
        <f>C31+D28</f>
        <v>20</v>
      </c>
      <c r="E31" s="13">
        <f ca="1">D31/C44</f>
        <v>0.7407407407407407</v>
      </c>
    </row>
    <row r="32" spans="1:5">
      <c r="A32" s="7" t="s">
        <v>24</v>
      </c>
      <c r="B32" s="22" t="s">
        <v>67</v>
      </c>
      <c r="C32" s="1">
        <v>1</v>
      </c>
      <c r="D32" s="40">
        <f>C32+D31</f>
        <v>21</v>
      </c>
      <c r="E32" s="41">
        <f ca="1">D32/C44</f>
        <v>0.77777777777777779</v>
      </c>
    </row>
    <row r="33" spans="1:5">
      <c r="A33" s="7" t="s">
        <v>25</v>
      </c>
      <c r="B33" s="22" t="s">
        <v>68</v>
      </c>
      <c r="C33" s="1">
        <v>1</v>
      </c>
      <c r="D33" s="1">
        <f t="shared" ref="D33" si="2">C33+D32</f>
        <v>22</v>
      </c>
      <c r="E33" s="13">
        <f ca="1">D33/C44</f>
        <v>0.81481481481481477</v>
      </c>
    </row>
    <row r="34" spans="1:5" ht="15" thickBot="1">
      <c r="A34" s="7" t="s">
        <v>26</v>
      </c>
      <c r="B34" s="22" t="s">
        <v>69</v>
      </c>
      <c r="C34" s="1">
        <v>1</v>
      </c>
      <c r="D34" s="1">
        <f>C34+D33</f>
        <v>23</v>
      </c>
      <c r="E34" s="13">
        <f ca="1">D34/C44</f>
        <v>0.85185185185185186</v>
      </c>
    </row>
    <row r="35" spans="1:5" ht="15" thickBot="1">
      <c r="A35" s="4" t="s">
        <v>27</v>
      </c>
      <c r="B35" s="19" t="s">
        <v>70</v>
      </c>
      <c r="C35" s="1"/>
      <c r="D35" s="1"/>
      <c r="E35" s="1"/>
    </row>
    <row r="36" spans="1:5" ht="15" thickBot="1">
      <c r="A36" s="24" t="s">
        <v>8</v>
      </c>
      <c r="B36" s="26"/>
      <c r="C36" s="1"/>
      <c r="D36" s="1"/>
      <c r="E36" s="1"/>
    </row>
    <row r="37" spans="1:5">
      <c r="A37" s="5" t="s">
        <v>28</v>
      </c>
      <c r="B37" s="21" t="s">
        <v>76</v>
      </c>
      <c r="C37" s="1">
        <v>1</v>
      </c>
      <c r="D37" s="1">
        <f>C37+D34</f>
        <v>24</v>
      </c>
      <c r="E37" s="13">
        <f ca="1">D37/C44</f>
        <v>0.88888888888888884</v>
      </c>
    </row>
    <row r="38" spans="1:5">
      <c r="A38" s="7" t="s">
        <v>29</v>
      </c>
      <c r="B38" s="21" t="s">
        <v>71</v>
      </c>
      <c r="C38" s="1">
        <v>1</v>
      </c>
      <c r="D38" s="1">
        <f>C38+D37</f>
        <v>25</v>
      </c>
      <c r="E38" s="13">
        <f ca="1">D38/C44</f>
        <v>0.92592592592592593</v>
      </c>
    </row>
    <row r="39" spans="1:5" ht="15" thickBot="1">
      <c r="A39" s="7" t="s">
        <v>30</v>
      </c>
      <c r="B39" s="23" t="s">
        <v>72</v>
      </c>
      <c r="C39" s="1">
        <v>1</v>
      </c>
      <c r="D39" s="1">
        <f>C39+D38</f>
        <v>26</v>
      </c>
      <c r="E39" s="13">
        <f ca="1">D39/C44</f>
        <v>0.96296296296296291</v>
      </c>
    </row>
    <row r="40" spans="1:5" ht="15" thickBot="1">
      <c r="A40" s="3" t="s">
        <v>73</v>
      </c>
      <c r="B40" s="19" t="s">
        <v>74</v>
      </c>
      <c r="C40" s="1"/>
      <c r="D40" s="1"/>
      <c r="E40" s="1"/>
    </row>
    <row r="41" spans="1:5" ht="15" thickBot="1">
      <c r="A41" s="24" t="s">
        <v>8</v>
      </c>
      <c r="B41" s="26"/>
      <c r="C41" s="1"/>
      <c r="D41" s="1"/>
      <c r="E41" s="13"/>
    </row>
    <row r="42" spans="1:5" ht="15" thickBot="1">
      <c r="A42" s="37" t="s">
        <v>75</v>
      </c>
      <c r="B42" s="38" t="s">
        <v>77</v>
      </c>
      <c r="C42" s="1">
        <v>1</v>
      </c>
      <c r="D42" s="1">
        <f>C42+D39</f>
        <v>27</v>
      </c>
      <c r="E42" s="13">
        <f ca="1">D42/C44</f>
        <v>1</v>
      </c>
    </row>
    <row r="43" spans="1:5">
      <c r="A43" s="39"/>
      <c r="B43" s="39"/>
      <c r="C43" s="34"/>
      <c r="D43" s="34"/>
      <c r="E43" s="1"/>
    </row>
    <row r="44" spans="1:5" ht="15" thickBot="1">
      <c r="A44" s="35"/>
      <c r="B44" s="32" t="s">
        <v>58</v>
      </c>
      <c r="C44" s="33">
        <f ca="1">SUM(C8:C48)</f>
        <v>27</v>
      </c>
      <c r="E44" s="13"/>
    </row>
    <row r="45" spans="1:5" ht="15" thickBot="1">
      <c r="A45" s="35"/>
      <c r="B45" s="42" t="s">
        <v>78</v>
      </c>
      <c r="C45" s="44">
        <v>21</v>
      </c>
      <c r="D45" s="43" t="s">
        <v>79</v>
      </c>
      <c r="E45" s="1"/>
    </row>
    <row r="46" spans="1:5">
      <c r="A46" s="39"/>
      <c r="B46" s="39"/>
      <c r="C46" s="34"/>
      <c r="D46" s="34"/>
      <c r="E46" s="13"/>
    </row>
    <row r="47" spans="1:5">
      <c r="A47" s="35"/>
      <c r="B47" s="36"/>
      <c r="C47" s="34"/>
      <c r="D47" s="34"/>
      <c r="E47" s="13"/>
    </row>
    <row r="48" spans="1:5">
      <c r="A48" s="35"/>
      <c r="B48" s="36"/>
      <c r="C48" s="34"/>
      <c r="D48" s="34"/>
      <c r="E48" s="1"/>
    </row>
    <row r="49" spans="5:5">
      <c r="E49" s="13"/>
    </row>
    <row r="50" spans="5:5">
      <c r="E5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2021-04-22T08:43:41Z</dcterms:created>
  <dcterms:modified xsi:type="dcterms:W3CDTF">2021-05-04T04:32:21Z</dcterms:modified>
</cp:coreProperties>
</file>